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9440" windowHeight="9915"/>
  </bookViews>
  <sheets>
    <sheet name="Estadísticas contratos por proc" sheetId="3" r:id="rId1"/>
  </sheets>
  <calcPr calcId="145621"/>
</workbook>
</file>

<file path=xl/calcChain.xml><?xml version="1.0" encoding="utf-8"?>
<calcChain xmlns="http://schemas.openxmlformats.org/spreadsheetml/2006/main">
  <c r="K5" i="3" l="1"/>
  <c r="K6" i="3"/>
  <c r="K7" i="3"/>
  <c r="K4" i="3"/>
  <c r="J5" i="3"/>
  <c r="J6" i="3"/>
  <c r="J7" i="3"/>
  <c r="J4" i="3"/>
  <c r="H8" i="3"/>
  <c r="I8" i="3"/>
  <c r="G8" i="3"/>
  <c r="F8" i="3"/>
  <c r="E8" i="3"/>
  <c r="D8" i="3"/>
  <c r="C8" i="3"/>
  <c r="B8" i="3"/>
  <c r="J8" i="3" l="1"/>
  <c r="K8" i="3"/>
  <c r="I10" i="3" s="1"/>
  <c r="I11" i="3" l="1"/>
  <c r="I13" i="3"/>
  <c r="I12" i="3"/>
</calcChain>
</file>

<file path=xl/sharedStrings.xml><?xml version="1.0" encoding="utf-8"?>
<sst xmlns="http://schemas.openxmlformats.org/spreadsheetml/2006/main" count="29" uniqueCount="16">
  <si>
    <t>ABIERTO SIMPLIFICADO</t>
  </si>
  <si>
    <t>ABIERTO</t>
  </si>
  <si>
    <t>NEGOCIADO SIN PUBLICIDAD</t>
  </si>
  <si>
    <t>TOTAL</t>
  </si>
  <si>
    <t>TIPO DE CONTRATO</t>
  </si>
  <si>
    <t>Nº</t>
  </si>
  <si>
    <t>Importe €</t>
  </si>
  <si>
    <t>SUMINISTROS</t>
  </si>
  <si>
    <t>SERVICIOS</t>
  </si>
  <si>
    <t>OBRAS</t>
  </si>
  <si>
    <t>ADM. ESPECIAL</t>
  </si>
  <si>
    <r>
      <rPr>
        <b/>
        <u/>
        <sz val="9"/>
        <color indexed="8"/>
        <rFont val="Arial"/>
        <family val="2"/>
      </rPr>
      <t>Total Nº contratos</t>
    </r>
    <r>
      <rPr>
        <b/>
        <sz val="9"/>
        <color indexed="8"/>
        <rFont val="Arial"/>
        <family val="2"/>
      </rPr>
      <t>: 44</t>
    </r>
  </si>
  <si>
    <t>CONTRATOS 
AÑO 2020</t>
  </si>
  <si>
    <t>OTROS</t>
  </si>
  <si>
    <r>
      <rPr>
        <b/>
        <u/>
        <sz val="9"/>
        <color indexed="8"/>
        <rFont val="Arial"/>
        <family val="2"/>
      </rPr>
      <t>Total Importe (Sin IVA y otros imp.)</t>
    </r>
    <r>
      <rPr>
        <b/>
        <sz val="9"/>
        <color indexed="8"/>
        <rFont val="Arial"/>
        <family val="2"/>
      </rPr>
      <t>: 
14.742.970,18 €</t>
    </r>
  </si>
  <si>
    <r>
      <t xml:space="preserve">                P</t>
    </r>
    <r>
      <rPr>
        <b/>
        <sz val="14"/>
        <color indexed="8"/>
        <rFont val="Calibri"/>
        <family val="2"/>
        <scheme val="minor"/>
      </rPr>
      <t xml:space="preserve">orcentaje en volumen presupuestario de los Contratos adjudicados por procedimiento (Año 2020)
                    </t>
    </r>
    <r>
      <rPr>
        <b/>
        <i/>
        <sz val="14"/>
        <color indexed="8"/>
        <rFont val="Calibri"/>
        <family val="2"/>
        <scheme val="minor"/>
      </rPr>
      <t>Percentatge en volum pressupostari dels Contractes adjudicats per procediment (Any 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</si>
</sst>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0" fillId="0" borderId="5" xfId="0" applyBorder="1"/>
    <xf numFmtId="0" fontId="3" fillId="0" borderId="5" xfId="0" applyFont="1" applyFill="1" applyBorder="1" applyAlignment="1">
      <alignment horizontal="right" vertical="center" wrapText="1"/>
    </xf>
    <xf numFmtId="0" fontId="0" fillId="0" borderId="0" xfId="0" applyBorder="1"/>
    <xf numFmtId="0" fontId="3" fillId="3" borderId="0" xfId="0" applyFont="1" applyFill="1" applyBorder="1" applyAlignment="1">
      <alignment horizontal="justify" vertical="center" wrapText="1"/>
    </xf>
    <xf numFmtId="4" fontId="0" fillId="0" borderId="0" xfId="0" applyNumberFormat="1"/>
    <xf numFmtId="4" fontId="3" fillId="0" borderId="0" xfId="0" applyNumberFormat="1" applyFont="1" applyBorder="1" applyAlignment="1">
      <alignment horizontal="right" vertical="center" wrapText="1"/>
    </xf>
    <xf numFmtId="0" fontId="1" fillId="3" borderId="7" xfId="0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0" fontId="11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10" fontId="7" fillId="0" borderId="0" xfId="1" applyNumberFormat="1" applyFont="1"/>
    <xf numFmtId="0" fontId="8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ESTADISTICAS POR TIPO DE PROCEDIMIENTO</a:t>
            </a:r>
          </a:p>
        </c:rich>
      </c:tx>
      <c:layout>
        <c:manualLayout>
          <c:xMode val="edge"/>
          <c:yMode val="edge"/>
          <c:x val="0.37977455716586145"/>
          <c:y val="0.80921034000774972"/>
        </c:manualLayout>
      </c:layout>
      <c:overlay val="1"/>
      <c:spPr>
        <a:ln>
          <a:solidFill>
            <a:schemeClr val="tx1"/>
          </a:solidFill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88888888888889E-2"/>
          <c:y val="5.5555555555555552E-2"/>
          <c:w val="0.5781618829904327"/>
          <c:h val="0.85595401840592711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9.5761471845004886E-2"/>
                  <c:y val="2.35591878346024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1"/>
              <c:layout>
                <c:manualLayout>
                  <c:x val="6.8363954505686789E-2"/>
                  <c:y val="-0.3231044059712653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2"/>
              <c:layout>
                <c:manualLayout>
                  <c:x val="-0.10854127835469841"/>
                  <c:y val="-1.47897926072218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dLbl>
              <c:idx val="3"/>
              <c:layout>
                <c:manualLayout>
                  <c:x val="5.5341460940570832E-2"/>
                  <c:y val="-7.57252208580326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</c:dLbl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</c:dLbls>
          <c:cat>
            <c:strRef>
              <c:f>'Estadísticas contratos por proc'!$H$10:$H$13</c:f>
              <c:strCache>
                <c:ptCount val="4"/>
                <c:pt idx="0">
                  <c:v>ABIERTO SIMPLIFICADO</c:v>
                </c:pt>
                <c:pt idx="1">
                  <c:v>ABIERTO</c:v>
                </c:pt>
                <c:pt idx="2">
                  <c:v>NEGOCIADO SIN PUBLICIDAD</c:v>
                </c:pt>
                <c:pt idx="3">
                  <c:v>OTROS</c:v>
                </c:pt>
              </c:strCache>
            </c:strRef>
          </c:cat>
          <c:val>
            <c:numRef>
              <c:f>'Estadísticas contratos por proc'!$I$10:$I$13</c:f>
              <c:numCache>
                <c:formatCode>0.00%</c:formatCode>
                <c:ptCount val="4"/>
                <c:pt idx="0">
                  <c:v>0.11475350552462424</c:v>
                </c:pt>
                <c:pt idx="1">
                  <c:v>0.86772359258750131</c:v>
                </c:pt>
                <c:pt idx="2">
                  <c:v>1.2232244778236404E-2</c:v>
                </c:pt>
                <c:pt idx="3">
                  <c:v>5.2906571096381343E-3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11</xdr:row>
      <xdr:rowOff>19049</xdr:rowOff>
    </xdr:from>
    <xdr:to>
      <xdr:col>9</xdr:col>
      <xdr:colOff>561975</xdr:colOff>
      <xdr:row>31</xdr:row>
      <xdr:rowOff>133350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161925</xdr:rowOff>
    </xdr:from>
    <xdr:to>
      <xdr:col>0</xdr:col>
      <xdr:colOff>723900</xdr:colOff>
      <xdr:row>0</xdr:row>
      <xdr:rowOff>1104899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1925"/>
          <a:ext cx="628650" cy="942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topLeftCell="A10" workbookViewId="0">
      <selection activeCell="B33" sqref="B33"/>
    </sheetView>
  </sheetViews>
  <sheetFormatPr baseColWidth="10" defaultRowHeight="15" x14ac:dyDescent="0.25"/>
  <cols>
    <col min="1" max="1" width="16.85546875" style="1" customWidth="1"/>
    <col min="2" max="3" width="11.7109375" style="1" bestFit="1" customWidth="1"/>
    <col min="4" max="4" width="11.42578125" style="1"/>
    <col min="5" max="5" width="12.28515625" style="1" bestFit="1" customWidth="1"/>
    <col min="6" max="6" width="11.42578125" style="1"/>
    <col min="7" max="7" width="15.140625" style="1" customWidth="1"/>
    <col min="8" max="8" width="12.7109375" style="1" bestFit="1" customWidth="1"/>
    <col min="9" max="9" width="10.85546875" style="1" customWidth="1"/>
    <col min="10" max="10" width="11.42578125" style="1"/>
    <col min="11" max="11" width="12.28515625" style="1" bestFit="1" customWidth="1"/>
  </cols>
  <sheetData>
    <row r="1" spans="1:11" s="1" customFormat="1" ht="90" customHeight="1" thickBot="1" x14ac:dyDescent="0.3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24.75" thickBot="1" x14ac:dyDescent="0.3">
      <c r="A2" s="2" t="s">
        <v>12</v>
      </c>
      <c r="B2" s="28" t="s">
        <v>0</v>
      </c>
      <c r="C2" s="34"/>
      <c r="D2" s="28" t="s">
        <v>1</v>
      </c>
      <c r="E2" s="34"/>
      <c r="F2" s="28" t="s">
        <v>2</v>
      </c>
      <c r="G2" s="34"/>
      <c r="H2" s="28" t="s">
        <v>13</v>
      </c>
      <c r="I2" s="34"/>
      <c r="J2" s="28" t="s">
        <v>3</v>
      </c>
      <c r="K2" s="29"/>
    </row>
    <row r="3" spans="1:11" ht="24.75" thickBot="1" x14ac:dyDescent="0.3">
      <c r="A3" s="3" t="s">
        <v>4</v>
      </c>
      <c r="B3" s="4" t="s">
        <v>5</v>
      </c>
      <c r="C3" s="4" t="s">
        <v>6</v>
      </c>
      <c r="D3" s="4" t="s">
        <v>5</v>
      </c>
      <c r="E3" s="4" t="s">
        <v>6</v>
      </c>
      <c r="F3" s="4" t="s">
        <v>5</v>
      </c>
      <c r="G3" s="4" t="s">
        <v>6</v>
      </c>
      <c r="H3" s="4" t="s">
        <v>5</v>
      </c>
      <c r="I3" s="4" t="s">
        <v>6</v>
      </c>
      <c r="J3" s="4" t="s">
        <v>5</v>
      </c>
      <c r="K3" s="18" t="s">
        <v>6</v>
      </c>
    </row>
    <row r="4" spans="1:11" ht="15.75" thickBot="1" x14ac:dyDescent="0.3">
      <c r="A4" s="5" t="s">
        <v>7</v>
      </c>
      <c r="B4" s="6">
        <v>6</v>
      </c>
      <c r="C4" s="7">
        <v>201445.66999999998</v>
      </c>
      <c r="D4" s="6">
        <v>4</v>
      </c>
      <c r="E4" s="7">
        <v>1658506</v>
      </c>
      <c r="F4" s="6">
        <v>0</v>
      </c>
      <c r="G4" s="7">
        <v>0</v>
      </c>
      <c r="H4" s="6">
        <v>1</v>
      </c>
      <c r="I4" s="7">
        <v>48000</v>
      </c>
      <c r="J4" s="8">
        <f>SUM(B4+D4+F4+H4)</f>
        <v>11</v>
      </c>
      <c r="K4" s="9">
        <f>C4+E4+G4+I4</f>
        <v>1907951.67</v>
      </c>
    </row>
    <row r="5" spans="1:11" ht="15.75" thickBot="1" x14ac:dyDescent="0.3">
      <c r="A5" s="5" t="s">
        <v>8</v>
      </c>
      <c r="B5" s="6">
        <v>10</v>
      </c>
      <c r="C5" s="7">
        <v>246154.21000000002</v>
      </c>
      <c r="D5" s="6">
        <v>6</v>
      </c>
      <c r="E5" s="7">
        <v>942843.4800000001</v>
      </c>
      <c r="F5" s="6">
        <v>2</v>
      </c>
      <c r="G5" s="7">
        <v>6861.52</v>
      </c>
      <c r="H5" s="6">
        <v>1</v>
      </c>
      <c r="I5" s="7">
        <v>30000</v>
      </c>
      <c r="J5" s="8">
        <f t="shared" ref="J5:J8" si="0">SUM(B5+D5+F5+H5)</f>
        <v>19</v>
      </c>
      <c r="K5" s="9">
        <f t="shared" ref="K5:K8" si="1">C5+E5+G5+I5</f>
        <v>1225859.2100000002</v>
      </c>
    </row>
    <row r="6" spans="1:11" ht="15.75" thickBot="1" x14ac:dyDescent="0.3">
      <c r="A6" s="5" t="s">
        <v>9</v>
      </c>
      <c r="B6" s="6">
        <v>9</v>
      </c>
      <c r="C6" s="7">
        <v>1244207.6300000001</v>
      </c>
      <c r="D6" s="6">
        <v>3</v>
      </c>
      <c r="E6" s="7">
        <v>10191473.569999998</v>
      </c>
      <c r="F6" s="6">
        <v>2</v>
      </c>
      <c r="G6" s="7">
        <v>173478.1</v>
      </c>
      <c r="H6" s="6">
        <v>0</v>
      </c>
      <c r="I6" s="7">
        <v>0</v>
      </c>
      <c r="J6" s="8">
        <f t="shared" si="0"/>
        <v>14</v>
      </c>
      <c r="K6" s="9">
        <f t="shared" si="1"/>
        <v>11609159.299999999</v>
      </c>
    </row>
    <row r="7" spans="1:11" ht="15.75" thickBot="1" x14ac:dyDescent="0.3">
      <c r="A7" s="5" t="s">
        <v>10</v>
      </c>
      <c r="B7" s="6">
        <v>0</v>
      </c>
      <c r="C7" s="7">
        <v>0</v>
      </c>
      <c r="D7" s="6">
        <v>0</v>
      </c>
      <c r="E7" s="7">
        <v>0</v>
      </c>
      <c r="F7" s="6">
        <v>0</v>
      </c>
      <c r="G7" s="7">
        <v>0</v>
      </c>
      <c r="H7" s="6">
        <v>0</v>
      </c>
      <c r="I7" s="7">
        <v>0</v>
      </c>
      <c r="J7" s="8">
        <f t="shared" si="0"/>
        <v>0</v>
      </c>
      <c r="K7" s="19">
        <f t="shared" si="1"/>
        <v>0</v>
      </c>
    </row>
    <row r="8" spans="1:11" ht="15.75" thickBot="1" x14ac:dyDescent="0.3">
      <c r="A8" s="4" t="s">
        <v>3</v>
      </c>
      <c r="B8" s="10">
        <f>SUM(B4:B7)</f>
        <v>25</v>
      </c>
      <c r="C8" s="11">
        <f t="shared" ref="C8:I8" si="2">SUM(C4:C7)</f>
        <v>1691807.5100000002</v>
      </c>
      <c r="D8" s="10">
        <f t="shared" si="2"/>
        <v>13</v>
      </c>
      <c r="E8" s="11">
        <f t="shared" si="2"/>
        <v>12792823.049999999</v>
      </c>
      <c r="F8" s="10">
        <f t="shared" si="2"/>
        <v>4</v>
      </c>
      <c r="G8" s="11">
        <f t="shared" si="2"/>
        <v>180339.62</v>
      </c>
      <c r="H8" s="10">
        <f t="shared" si="2"/>
        <v>2</v>
      </c>
      <c r="I8" s="11">
        <f t="shared" si="2"/>
        <v>78000</v>
      </c>
      <c r="J8" s="10">
        <f t="shared" si="0"/>
        <v>44</v>
      </c>
      <c r="K8" s="20">
        <f t="shared" si="1"/>
        <v>14742970.179999998</v>
      </c>
    </row>
    <row r="9" spans="1:11" x14ac:dyDescent="0.25">
      <c r="A9" s="12"/>
      <c r="B9" s="13"/>
      <c r="E9" s="12"/>
      <c r="F9" s="30"/>
      <c r="G9" s="30"/>
      <c r="H9" s="30"/>
      <c r="I9" s="30"/>
      <c r="J9" s="30"/>
      <c r="K9" s="31"/>
    </row>
    <row r="10" spans="1:11" ht="45" x14ac:dyDescent="0.25">
      <c r="A10" s="21" t="s">
        <v>11</v>
      </c>
      <c r="B10" s="15"/>
      <c r="C10" s="32" t="s">
        <v>14</v>
      </c>
      <c r="D10" s="33"/>
      <c r="E10" s="33"/>
      <c r="H10" s="22" t="s">
        <v>0</v>
      </c>
      <c r="I10" s="23">
        <f>C8/K8</f>
        <v>0.11475350552462424</v>
      </c>
    </row>
    <row r="11" spans="1:11" x14ac:dyDescent="0.25">
      <c r="H11" s="24" t="s">
        <v>1</v>
      </c>
      <c r="I11" s="25">
        <f>E8/K8</f>
        <v>0.86772359258750131</v>
      </c>
    </row>
    <row r="12" spans="1:11" ht="45" x14ac:dyDescent="0.25">
      <c r="H12" s="22" t="s">
        <v>2</v>
      </c>
      <c r="I12" s="25">
        <f>G8/K8</f>
        <v>1.2232244778236404E-2</v>
      </c>
    </row>
    <row r="13" spans="1:11" x14ac:dyDescent="0.25">
      <c r="H13" s="24" t="s">
        <v>13</v>
      </c>
      <c r="I13" s="25">
        <f>I8/K8</f>
        <v>5.2906571096381343E-3</v>
      </c>
    </row>
    <row r="17" spans="1:3" x14ac:dyDescent="0.25">
      <c r="A17" s="16"/>
    </row>
    <row r="18" spans="1:3" x14ac:dyDescent="0.25">
      <c r="A18" s="16"/>
    </row>
    <row r="19" spans="1:3" x14ac:dyDescent="0.25">
      <c r="A19" s="16"/>
    </row>
    <row r="20" spans="1:3" x14ac:dyDescent="0.25">
      <c r="A20" s="16"/>
    </row>
    <row r="21" spans="1:3" x14ac:dyDescent="0.25">
      <c r="A21" s="16"/>
      <c r="B21" s="16"/>
    </row>
    <row r="22" spans="1:3" x14ac:dyDescent="0.25">
      <c r="A22" s="16"/>
    </row>
    <row r="23" spans="1:3" x14ac:dyDescent="0.25">
      <c r="A23" s="16"/>
    </row>
    <row r="24" spans="1:3" x14ac:dyDescent="0.25">
      <c r="A24" s="16"/>
    </row>
    <row r="25" spans="1:3" x14ac:dyDescent="0.25">
      <c r="A25" s="16"/>
    </row>
    <row r="26" spans="1:3" x14ac:dyDescent="0.25">
      <c r="A26" s="16"/>
      <c r="C26" s="16"/>
    </row>
    <row r="27" spans="1:3" x14ac:dyDescent="0.25">
      <c r="A27" s="16"/>
    </row>
    <row r="28" spans="1:3" x14ac:dyDescent="0.25">
      <c r="A28" s="16"/>
      <c r="B28" s="14"/>
      <c r="C28" s="17"/>
    </row>
    <row r="29" spans="1:3" x14ac:dyDescent="0.25">
      <c r="A29" s="16"/>
      <c r="C29" s="14"/>
    </row>
    <row r="30" spans="1:3" x14ac:dyDescent="0.25">
      <c r="A30" s="16"/>
    </row>
    <row r="31" spans="1:3" x14ac:dyDescent="0.25">
      <c r="A31" s="16"/>
    </row>
    <row r="32" spans="1:3" x14ac:dyDescent="0.25">
      <c r="A32" s="16"/>
    </row>
    <row r="33" spans="1:2" x14ac:dyDescent="0.25">
      <c r="A33" s="16"/>
      <c r="B33" s="16"/>
    </row>
    <row r="34" spans="1:2" x14ac:dyDescent="0.25">
      <c r="A34" s="16"/>
    </row>
    <row r="35" spans="1:2" x14ac:dyDescent="0.25">
      <c r="A35" s="16"/>
    </row>
    <row r="36" spans="1:2" x14ac:dyDescent="0.25">
      <c r="A36" s="16"/>
    </row>
    <row r="37" spans="1:2" x14ac:dyDescent="0.25">
      <c r="A37" s="16"/>
    </row>
    <row r="38" spans="1:2" x14ac:dyDescent="0.25">
      <c r="A38" s="16"/>
    </row>
    <row r="39" spans="1:2" x14ac:dyDescent="0.25">
      <c r="A39" s="16"/>
    </row>
    <row r="40" spans="1:2" x14ac:dyDescent="0.25">
      <c r="A40" s="16"/>
    </row>
    <row r="41" spans="1:2" x14ac:dyDescent="0.25">
      <c r="A41" s="16"/>
    </row>
    <row r="42" spans="1:2" x14ac:dyDescent="0.25">
      <c r="A42" s="16"/>
    </row>
    <row r="47" spans="1:2" x14ac:dyDescent="0.25">
      <c r="A47" s="16"/>
      <c r="B47" s="16"/>
    </row>
    <row r="48" spans="1:2" x14ac:dyDescent="0.25">
      <c r="A48" s="16"/>
    </row>
    <row r="49" spans="1:1" x14ac:dyDescent="0.25">
      <c r="A49" s="16"/>
    </row>
    <row r="50" spans="1:1" x14ac:dyDescent="0.25">
      <c r="A50" s="16"/>
    </row>
    <row r="51" spans="1:1" x14ac:dyDescent="0.25">
      <c r="A51" s="16"/>
    </row>
  </sheetData>
  <mergeCells count="8">
    <mergeCell ref="A1:K1"/>
    <mergeCell ref="J2:K2"/>
    <mergeCell ref="F9:K9"/>
    <mergeCell ref="C10:E10"/>
    <mergeCell ref="H2:I2"/>
    <mergeCell ref="B2:C2"/>
    <mergeCell ref="D2:E2"/>
    <mergeCell ref="F2:G2"/>
  </mergeCells>
  <printOptions verticalCentered="1"/>
  <pageMargins left="0.70866141732283472" right="0.31496062992125984" top="0.35433070866141736" bottom="0.74803149606299213" header="0.31496062992125984" footer="0.31496062992125984"/>
  <pageSetup paperSize="9" scale="83" orientation="landscape" r:id="rId1"/>
  <ignoredErrors>
    <ignoredError sqref="J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B2DA50FD66D441AFB201C14C08F317" ma:contentTypeVersion="0" ma:contentTypeDescription="Crear nuevo documento." ma:contentTypeScope="" ma:versionID="fb16ebfd20f3ca5943b56427a9f7030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d57e562b9ec68bb8f7390955f0c5c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805A7C-DC64-457F-96E3-636F3C767293}"/>
</file>

<file path=customXml/itemProps2.xml><?xml version="1.0" encoding="utf-8"?>
<ds:datastoreItem xmlns:ds="http://schemas.openxmlformats.org/officeDocument/2006/customXml" ds:itemID="{588A90A6-318E-42A2-8E02-9CF8B6B4C006}"/>
</file>

<file path=customXml/itemProps3.xml><?xml version="1.0" encoding="utf-8"?>
<ds:datastoreItem xmlns:ds="http://schemas.openxmlformats.org/officeDocument/2006/customXml" ds:itemID="{5D0C3B7D-A9E9-4282-9ABC-C166067F98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contratos por proc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Transparencia_y_P.Datos_TAE(Jorge Díaz Carrascosa)</cp:lastModifiedBy>
  <cp:lastPrinted>2021-02-15T08:30:32Z</cp:lastPrinted>
  <dcterms:created xsi:type="dcterms:W3CDTF">2021-02-04T07:28:22Z</dcterms:created>
  <dcterms:modified xsi:type="dcterms:W3CDTF">2021-02-15T08:30:43Z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0x0101004FB2DA50FD66D441AFB201C14C08F317</vt:lpwstr>
  </property>
</Properties>
</file>